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Administrativo\MEMORIAS\Transparencia Estadisticas\2024\"/>
    </mc:Choice>
  </mc:AlternateContent>
  <bookViews>
    <workbookView xWindow="0" yWindow="0" windowWidth="20490" windowHeight="7050"/>
  </bookViews>
  <sheets>
    <sheet name="Procesos Enero - Marzo" sheetId="14" r:id="rId1"/>
  </sheets>
  <definedNames>
    <definedName name="_xlnm._FilterDatabase" localSheetId="0" hidden="1">'Procesos Enero - Marzo'!$A$12:$J$21</definedName>
    <definedName name="_xlnm.Print_Area" localSheetId="0">'Procesos Enero - Marzo'!$A$1:$J$37</definedName>
    <definedName name="_xlnm.Print_Titles" localSheetId="0">'Procesos Enero - Marzo'!$1:$9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4" l="1"/>
  <c r="I35" i="14"/>
  <c r="I34" i="14"/>
  <c r="I31" i="14"/>
  <c r="I28" i="14"/>
  <c r="I32" i="14" s="1"/>
  <c r="I27" i="14"/>
  <c r="C32" i="14"/>
  <c r="J14" i="14"/>
  <c r="J15" i="14"/>
  <c r="J16" i="14"/>
  <c r="J17" i="14"/>
  <c r="J18" i="14"/>
  <c r="J19" i="14" s="1"/>
  <c r="J20" i="14" s="1"/>
  <c r="J21" i="14" s="1"/>
  <c r="J22" i="14" s="1"/>
  <c r="J23" i="14" s="1"/>
  <c r="J24" i="14" s="1"/>
  <c r="J13" i="14"/>
  <c r="J12" i="14"/>
  <c r="I37" i="14" l="1"/>
  <c r="A15" i="14"/>
  <c r="A16" i="14" s="1"/>
  <c r="A17" i="14" s="1"/>
  <c r="A18" i="14" s="1"/>
  <c r="A19" i="14" s="1"/>
  <c r="A22" i="14" s="1"/>
  <c r="A23" i="14" s="1"/>
  <c r="A24" i="14" s="1"/>
</calcChain>
</file>

<file path=xl/sharedStrings.xml><?xml version="1.0" encoding="utf-8"?>
<sst xmlns="http://schemas.openxmlformats.org/spreadsheetml/2006/main" count="76" uniqueCount="62">
  <si>
    <t>DEPARTAMENTO ADMINISTRATIVO/FINANCIERO</t>
  </si>
  <si>
    <t>RD$</t>
  </si>
  <si>
    <t>CONCEPTO</t>
  </si>
  <si>
    <t>RNC</t>
  </si>
  <si>
    <t>CAPÍTULO 0201, UNIDAD EJECUTORA 014</t>
  </si>
  <si>
    <t>BALANCE                  RD$</t>
  </si>
  <si>
    <t>MONTO                  RD$</t>
  </si>
  <si>
    <t>SUPLIDOR / PROVEEDOR</t>
  </si>
  <si>
    <t>REFERENCIA PROCESO COMPRAS</t>
  </si>
  <si>
    <t>PROCESOS DE COMPRAS Y CONTRATACIONES</t>
  </si>
  <si>
    <t>NO</t>
  </si>
  <si>
    <t>SI</t>
  </si>
  <si>
    <t>Mujer</t>
  </si>
  <si>
    <t>MIPYMES</t>
  </si>
  <si>
    <t>P</t>
  </si>
  <si>
    <t>Mipymes</t>
  </si>
  <si>
    <t>Mipymes Mujer</t>
  </si>
  <si>
    <t>TOTAL</t>
  </si>
  <si>
    <t>MESES ENERO A MARZO</t>
  </si>
  <si>
    <t>Desierto</t>
  </si>
  <si>
    <t>Anulado</t>
  </si>
  <si>
    <t>No Mipymes</t>
  </si>
  <si>
    <t>Compras Directas</t>
  </si>
  <si>
    <t>Compras Menores</t>
  </si>
  <si>
    <t>Comparación de Precios</t>
  </si>
  <si>
    <t>AÑO 2024</t>
  </si>
  <si>
    <t>BONANZA DOMINICANA, SAS</t>
  </si>
  <si>
    <t>LOGOMARCA, SA</t>
  </si>
  <si>
    <t>LUYENS COMERCIAL, SRL</t>
  </si>
  <si>
    <t>SUPLIDORA RENMA, SRL</t>
  </si>
  <si>
    <t>TP COMERCIAL TODO PARA OFICINAS, SRL</t>
  </si>
  <si>
    <t>JARDIN ILUSIONES, SRL</t>
  </si>
  <si>
    <t>BANDERAS GLOBALES HC, SRL</t>
  </si>
  <si>
    <t>MUDANZAS DOMINICANAS, SRL</t>
  </si>
  <si>
    <t>HUMANO SEGUROS, SA</t>
  </si>
  <si>
    <t>mantenimiento Mitsubishi L200 chasis MMBJ…447</t>
  </si>
  <si>
    <t>OCABID-UC-CD-2024-0001</t>
  </si>
  <si>
    <t>mantenimiento Mitsubishi L200 chasis MMBJ…159</t>
  </si>
  <si>
    <t>adquisición almohadillas sellos</t>
  </si>
  <si>
    <t>OCABID-UC-CD-2024-0002</t>
  </si>
  <si>
    <t>adquisición insumos perecederos</t>
  </si>
  <si>
    <t>OCABID-UC-CD-2024-0003</t>
  </si>
  <si>
    <t>adquisición materiales gastables de oficina</t>
  </si>
  <si>
    <t>OCABID-UC-CD-2024-0004</t>
  </si>
  <si>
    <t>adquisición materiales de limpieza e higiene</t>
  </si>
  <si>
    <t>OCABID-UC-CD-2024-0005</t>
  </si>
  <si>
    <t>ofrenda floral Altar de la Patria</t>
  </si>
  <si>
    <t>OCABID-UC-CD-2024-0006</t>
  </si>
  <si>
    <t>adquisición banderas institucionales</t>
  </si>
  <si>
    <t>OCABID-UC-CD-2024-0007</t>
  </si>
  <si>
    <t>servicio transporte activos fijos descargados</t>
  </si>
  <si>
    <t>OCABID-UC-CD-2024-0009</t>
  </si>
  <si>
    <t>adquisición seguro flotilla vehicular</t>
  </si>
  <si>
    <t>OCABID-DAF-CM-2024-002</t>
  </si>
  <si>
    <t>IMPRESOS TRES TINTAS, SRL</t>
  </si>
  <si>
    <t>impresión papel timbrado y tarjetas de presentación</t>
  </si>
  <si>
    <t>OCABID-DAF-CD-2024-0001</t>
  </si>
  <si>
    <t>OCABID-UC-CD-2024-0008</t>
  </si>
  <si>
    <t>OCABID-DAF-CM-2024-001</t>
  </si>
  <si>
    <t>ECO PETRÓLEO DOMINICANA, S.A.</t>
  </si>
  <si>
    <t>NO PUBLICADO</t>
  </si>
  <si>
    <t>adquisición tickets de combustible período enero-junio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</si>
</sst>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Wingdings 2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1" fillId="0" borderId="1" xfId="1" applyNumberFormat="1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3" borderId="1" xfId="1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4" fontId="2" fillId="3" borderId="1" xfId="1" applyNumberFormat="1" applyFont="1" applyFill="1" applyBorder="1" applyAlignment="1">
      <alignment vertical="center" wrapText="1"/>
    </xf>
    <xf numFmtId="0" fontId="2" fillId="0" borderId="0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1" applyFont="1" applyBorder="1" applyAlignment="1">
      <alignment vertical="center" wrapText="1"/>
    </xf>
    <xf numFmtId="0" fontId="1" fillId="0" borderId="0" xfId="1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7"/>
  <sheetViews>
    <sheetView tabSelected="1" zoomScaleNormal="100" zoomScaleSheetLayoutView="91" workbookViewId="0">
      <selection activeCell="K27" sqref="K27"/>
    </sheetView>
  </sheetViews>
  <sheetFormatPr baseColWidth="10" defaultColWidth="11.5703125" defaultRowHeight="12.75" x14ac:dyDescent="0.2"/>
  <cols>
    <col min="1" max="1" width="3.5703125" style="1" customWidth="1"/>
    <col min="2" max="2" width="34.7109375" style="1" customWidth="1"/>
    <col min="3" max="3" width="11.7109375" style="1" customWidth="1"/>
    <col min="4" max="5" width="5.42578125" style="1" customWidth="1"/>
    <col min="6" max="6" width="5.7109375" style="1" customWidth="1"/>
    <col min="7" max="7" width="31.7109375" style="1" customWidth="1"/>
    <col min="8" max="8" width="25.28515625" style="1" customWidth="1"/>
    <col min="9" max="9" width="12.28515625" style="1" customWidth="1"/>
    <col min="10" max="10" width="12.7109375" style="1" customWidth="1"/>
    <col min="11" max="241" width="11.5703125" style="1"/>
    <col min="242" max="242" width="5.42578125" style="1" customWidth="1"/>
    <col min="243" max="243" width="56.7109375" style="1" customWidth="1"/>
    <col min="244" max="245" width="13.28515625" style="1" customWidth="1"/>
    <col min="246" max="246" width="9.85546875" style="1" customWidth="1"/>
    <col min="247" max="255" width="9.7109375" style="1" customWidth="1"/>
    <col min="256" max="256" width="10.5703125" style="1" customWidth="1"/>
    <col min="257" max="257" width="9.7109375" style="1" customWidth="1"/>
    <col min="258" max="497" width="11.5703125" style="1"/>
    <col min="498" max="498" width="5.42578125" style="1" customWidth="1"/>
    <col min="499" max="499" width="56.7109375" style="1" customWidth="1"/>
    <col min="500" max="501" width="13.28515625" style="1" customWidth="1"/>
    <col min="502" max="502" width="9.85546875" style="1" customWidth="1"/>
    <col min="503" max="511" width="9.7109375" style="1" customWidth="1"/>
    <col min="512" max="512" width="10.5703125" style="1" customWidth="1"/>
    <col min="513" max="513" width="9.7109375" style="1" customWidth="1"/>
    <col min="514" max="753" width="11.5703125" style="1"/>
    <col min="754" max="754" width="5.42578125" style="1" customWidth="1"/>
    <col min="755" max="755" width="56.7109375" style="1" customWidth="1"/>
    <col min="756" max="757" width="13.28515625" style="1" customWidth="1"/>
    <col min="758" max="758" width="9.85546875" style="1" customWidth="1"/>
    <col min="759" max="767" width="9.7109375" style="1" customWidth="1"/>
    <col min="768" max="768" width="10.5703125" style="1" customWidth="1"/>
    <col min="769" max="769" width="9.7109375" style="1" customWidth="1"/>
    <col min="770" max="1009" width="11.5703125" style="1"/>
    <col min="1010" max="1010" width="5.42578125" style="1" customWidth="1"/>
    <col min="1011" max="1011" width="56.7109375" style="1" customWidth="1"/>
    <col min="1012" max="1013" width="13.28515625" style="1" customWidth="1"/>
    <col min="1014" max="1014" width="9.85546875" style="1" customWidth="1"/>
    <col min="1015" max="1023" width="9.7109375" style="1" customWidth="1"/>
    <col min="1024" max="1024" width="10.5703125" style="1" customWidth="1"/>
    <col min="1025" max="1025" width="9.7109375" style="1" customWidth="1"/>
    <col min="1026" max="1265" width="11.5703125" style="1"/>
    <col min="1266" max="1266" width="5.42578125" style="1" customWidth="1"/>
    <col min="1267" max="1267" width="56.7109375" style="1" customWidth="1"/>
    <col min="1268" max="1269" width="13.28515625" style="1" customWidth="1"/>
    <col min="1270" max="1270" width="9.85546875" style="1" customWidth="1"/>
    <col min="1271" max="1279" width="9.7109375" style="1" customWidth="1"/>
    <col min="1280" max="1280" width="10.5703125" style="1" customWidth="1"/>
    <col min="1281" max="1281" width="9.7109375" style="1" customWidth="1"/>
    <col min="1282" max="1521" width="11.5703125" style="1"/>
    <col min="1522" max="1522" width="5.42578125" style="1" customWidth="1"/>
    <col min="1523" max="1523" width="56.7109375" style="1" customWidth="1"/>
    <col min="1524" max="1525" width="13.28515625" style="1" customWidth="1"/>
    <col min="1526" max="1526" width="9.85546875" style="1" customWidth="1"/>
    <col min="1527" max="1535" width="9.7109375" style="1" customWidth="1"/>
    <col min="1536" max="1536" width="10.5703125" style="1" customWidth="1"/>
    <col min="1537" max="1537" width="9.7109375" style="1" customWidth="1"/>
    <col min="1538" max="1777" width="11.5703125" style="1"/>
    <col min="1778" max="1778" width="5.42578125" style="1" customWidth="1"/>
    <col min="1779" max="1779" width="56.7109375" style="1" customWidth="1"/>
    <col min="1780" max="1781" width="13.28515625" style="1" customWidth="1"/>
    <col min="1782" max="1782" width="9.85546875" style="1" customWidth="1"/>
    <col min="1783" max="1791" width="9.7109375" style="1" customWidth="1"/>
    <col min="1792" max="1792" width="10.5703125" style="1" customWidth="1"/>
    <col min="1793" max="1793" width="9.7109375" style="1" customWidth="1"/>
    <col min="1794" max="2033" width="11.5703125" style="1"/>
    <col min="2034" max="2034" width="5.42578125" style="1" customWidth="1"/>
    <col min="2035" max="2035" width="56.7109375" style="1" customWidth="1"/>
    <col min="2036" max="2037" width="13.28515625" style="1" customWidth="1"/>
    <col min="2038" max="2038" width="9.85546875" style="1" customWidth="1"/>
    <col min="2039" max="2047" width="9.7109375" style="1" customWidth="1"/>
    <col min="2048" max="2048" width="10.5703125" style="1" customWidth="1"/>
    <col min="2049" max="2049" width="9.7109375" style="1" customWidth="1"/>
    <col min="2050" max="2289" width="11.5703125" style="1"/>
    <col min="2290" max="2290" width="5.42578125" style="1" customWidth="1"/>
    <col min="2291" max="2291" width="56.7109375" style="1" customWidth="1"/>
    <col min="2292" max="2293" width="13.28515625" style="1" customWidth="1"/>
    <col min="2294" max="2294" width="9.85546875" style="1" customWidth="1"/>
    <col min="2295" max="2303" width="9.7109375" style="1" customWidth="1"/>
    <col min="2304" max="2304" width="10.5703125" style="1" customWidth="1"/>
    <col min="2305" max="2305" width="9.7109375" style="1" customWidth="1"/>
    <col min="2306" max="2545" width="11.5703125" style="1"/>
    <col min="2546" max="2546" width="5.42578125" style="1" customWidth="1"/>
    <col min="2547" max="2547" width="56.7109375" style="1" customWidth="1"/>
    <col min="2548" max="2549" width="13.28515625" style="1" customWidth="1"/>
    <col min="2550" max="2550" width="9.85546875" style="1" customWidth="1"/>
    <col min="2551" max="2559" width="9.7109375" style="1" customWidth="1"/>
    <col min="2560" max="2560" width="10.5703125" style="1" customWidth="1"/>
    <col min="2561" max="2561" width="9.7109375" style="1" customWidth="1"/>
    <col min="2562" max="2801" width="11.5703125" style="1"/>
    <col min="2802" max="2802" width="5.42578125" style="1" customWidth="1"/>
    <col min="2803" max="2803" width="56.7109375" style="1" customWidth="1"/>
    <col min="2804" max="2805" width="13.28515625" style="1" customWidth="1"/>
    <col min="2806" max="2806" width="9.85546875" style="1" customWidth="1"/>
    <col min="2807" max="2815" width="9.7109375" style="1" customWidth="1"/>
    <col min="2816" max="2816" width="10.5703125" style="1" customWidth="1"/>
    <col min="2817" max="2817" width="9.7109375" style="1" customWidth="1"/>
    <col min="2818" max="3057" width="11.5703125" style="1"/>
    <col min="3058" max="3058" width="5.42578125" style="1" customWidth="1"/>
    <col min="3059" max="3059" width="56.7109375" style="1" customWidth="1"/>
    <col min="3060" max="3061" width="13.28515625" style="1" customWidth="1"/>
    <col min="3062" max="3062" width="9.85546875" style="1" customWidth="1"/>
    <col min="3063" max="3071" width="9.7109375" style="1" customWidth="1"/>
    <col min="3072" max="3072" width="10.5703125" style="1" customWidth="1"/>
    <col min="3073" max="3073" width="9.7109375" style="1" customWidth="1"/>
    <col min="3074" max="3313" width="11.5703125" style="1"/>
    <col min="3314" max="3314" width="5.42578125" style="1" customWidth="1"/>
    <col min="3315" max="3315" width="56.7109375" style="1" customWidth="1"/>
    <col min="3316" max="3317" width="13.28515625" style="1" customWidth="1"/>
    <col min="3318" max="3318" width="9.85546875" style="1" customWidth="1"/>
    <col min="3319" max="3327" width="9.7109375" style="1" customWidth="1"/>
    <col min="3328" max="3328" width="10.5703125" style="1" customWidth="1"/>
    <col min="3329" max="3329" width="9.7109375" style="1" customWidth="1"/>
    <col min="3330" max="3569" width="11.5703125" style="1"/>
    <col min="3570" max="3570" width="5.42578125" style="1" customWidth="1"/>
    <col min="3571" max="3571" width="56.7109375" style="1" customWidth="1"/>
    <col min="3572" max="3573" width="13.28515625" style="1" customWidth="1"/>
    <col min="3574" max="3574" width="9.85546875" style="1" customWidth="1"/>
    <col min="3575" max="3583" width="9.7109375" style="1" customWidth="1"/>
    <col min="3584" max="3584" width="10.5703125" style="1" customWidth="1"/>
    <col min="3585" max="3585" width="9.7109375" style="1" customWidth="1"/>
    <col min="3586" max="3825" width="11.5703125" style="1"/>
    <col min="3826" max="3826" width="5.42578125" style="1" customWidth="1"/>
    <col min="3827" max="3827" width="56.7109375" style="1" customWidth="1"/>
    <col min="3828" max="3829" width="13.28515625" style="1" customWidth="1"/>
    <col min="3830" max="3830" width="9.85546875" style="1" customWidth="1"/>
    <col min="3831" max="3839" width="9.7109375" style="1" customWidth="1"/>
    <col min="3840" max="3840" width="10.5703125" style="1" customWidth="1"/>
    <col min="3841" max="3841" width="9.7109375" style="1" customWidth="1"/>
    <col min="3842" max="4081" width="11.5703125" style="1"/>
    <col min="4082" max="4082" width="5.42578125" style="1" customWidth="1"/>
    <col min="4083" max="4083" width="56.7109375" style="1" customWidth="1"/>
    <col min="4084" max="4085" width="13.28515625" style="1" customWidth="1"/>
    <col min="4086" max="4086" width="9.85546875" style="1" customWidth="1"/>
    <col min="4087" max="4095" width="9.7109375" style="1" customWidth="1"/>
    <col min="4096" max="4096" width="10.5703125" style="1" customWidth="1"/>
    <col min="4097" max="4097" width="9.7109375" style="1" customWidth="1"/>
    <col min="4098" max="4337" width="11.5703125" style="1"/>
    <col min="4338" max="4338" width="5.42578125" style="1" customWidth="1"/>
    <col min="4339" max="4339" width="56.7109375" style="1" customWidth="1"/>
    <col min="4340" max="4341" width="13.28515625" style="1" customWidth="1"/>
    <col min="4342" max="4342" width="9.85546875" style="1" customWidth="1"/>
    <col min="4343" max="4351" width="9.7109375" style="1" customWidth="1"/>
    <col min="4352" max="4352" width="10.5703125" style="1" customWidth="1"/>
    <col min="4353" max="4353" width="9.7109375" style="1" customWidth="1"/>
    <col min="4354" max="4593" width="11.5703125" style="1"/>
    <col min="4594" max="4594" width="5.42578125" style="1" customWidth="1"/>
    <col min="4595" max="4595" width="56.7109375" style="1" customWidth="1"/>
    <col min="4596" max="4597" width="13.28515625" style="1" customWidth="1"/>
    <col min="4598" max="4598" width="9.85546875" style="1" customWidth="1"/>
    <col min="4599" max="4607" width="9.7109375" style="1" customWidth="1"/>
    <col min="4608" max="4608" width="10.5703125" style="1" customWidth="1"/>
    <col min="4609" max="4609" width="9.7109375" style="1" customWidth="1"/>
    <col min="4610" max="4849" width="11.5703125" style="1"/>
    <col min="4850" max="4850" width="5.42578125" style="1" customWidth="1"/>
    <col min="4851" max="4851" width="56.7109375" style="1" customWidth="1"/>
    <col min="4852" max="4853" width="13.28515625" style="1" customWidth="1"/>
    <col min="4854" max="4854" width="9.85546875" style="1" customWidth="1"/>
    <col min="4855" max="4863" width="9.7109375" style="1" customWidth="1"/>
    <col min="4864" max="4864" width="10.5703125" style="1" customWidth="1"/>
    <col min="4865" max="4865" width="9.7109375" style="1" customWidth="1"/>
    <col min="4866" max="5105" width="11.5703125" style="1"/>
    <col min="5106" max="5106" width="5.42578125" style="1" customWidth="1"/>
    <col min="5107" max="5107" width="56.7109375" style="1" customWidth="1"/>
    <col min="5108" max="5109" width="13.28515625" style="1" customWidth="1"/>
    <col min="5110" max="5110" width="9.85546875" style="1" customWidth="1"/>
    <col min="5111" max="5119" width="9.7109375" style="1" customWidth="1"/>
    <col min="5120" max="5120" width="10.5703125" style="1" customWidth="1"/>
    <col min="5121" max="5121" width="9.7109375" style="1" customWidth="1"/>
    <col min="5122" max="5361" width="11.5703125" style="1"/>
    <col min="5362" max="5362" width="5.42578125" style="1" customWidth="1"/>
    <col min="5363" max="5363" width="56.7109375" style="1" customWidth="1"/>
    <col min="5364" max="5365" width="13.28515625" style="1" customWidth="1"/>
    <col min="5366" max="5366" width="9.85546875" style="1" customWidth="1"/>
    <col min="5367" max="5375" width="9.7109375" style="1" customWidth="1"/>
    <col min="5376" max="5376" width="10.5703125" style="1" customWidth="1"/>
    <col min="5377" max="5377" width="9.7109375" style="1" customWidth="1"/>
    <col min="5378" max="5617" width="11.5703125" style="1"/>
    <col min="5618" max="5618" width="5.42578125" style="1" customWidth="1"/>
    <col min="5619" max="5619" width="56.7109375" style="1" customWidth="1"/>
    <col min="5620" max="5621" width="13.28515625" style="1" customWidth="1"/>
    <col min="5622" max="5622" width="9.85546875" style="1" customWidth="1"/>
    <col min="5623" max="5631" width="9.7109375" style="1" customWidth="1"/>
    <col min="5632" max="5632" width="10.5703125" style="1" customWidth="1"/>
    <col min="5633" max="5633" width="9.7109375" style="1" customWidth="1"/>
    <col min="5634" max="5873" width="11.5703125" style="1"/>
    <col min="5874" max="5874" width="5.42578125" style="1" customWidth="1"/>
    <col min="5875" max="5875" width="56.7109375" style="1" customWidth="1"/>
    <col min="5876" max="5877" width="13.28515625" style="1" customWidth="1"/>
    <col min="5878" max="5878" width="9.85546875" style="1" customWidth="1"/>
    <col min="5879" max="5887" width="9.7109375" style="1" customWidth="1"/>
    <col min="5888" max="5888" width="10.5703125" style="1" customWidth="1"/>
    <col min="5889" max="5889" width="9.7109375" style="1" customWidth="1"/>
    <col min="5890" max="6129" width="11.5703125" style="1"/>
    <col min="6130" max="6130" width="5.42578125" style="1" customWidth="1"/>
    <col min="6131" max="6131" width="56.7109375" style="1" customWidth="1"/>
    <col min="6132" max="6133" width="13.28515625" style="1" customWidth="1"/>
    <col min="6134" max="6134" width="9.85546875" style="1" customWidth="1"/>
    <col min="6135" max="6143" width="9.7109375" style="1" customWidth="1"/>
    <col min="6144" max="6144" width="10.5703125" style="1" customWidth="1"/>
    <col min="6145" max="6145" width="9.7109375" style="1" customWidth="1"/>
    <col min="6146" max="6385" width="11.5703125" style="1"/>
    <col min="6386" max="6386" width="5.42578125" style="1" customWidth="1"/>
    <col min="6387" max="6387" width="56.7109375" style="1" customWidth="1"/>
    <col min="6388" max="6389" width="13.28515625" style="1" customWidth="1"/>
    <col min="6390" max="6390" width="9.85546875" style="1" customWidth="1"/>
    <col min="6391" max="6399" width="9.7109375" style="1" customWidth="1"/>
    <col min="6400" max="6400" width="10.5703125" style="1" customWidth="1"/>
    <col min="6401" max="6401" width="9.7109375" style="1" customWidth="1"/>
    <col min="6402" max="6641" width="11.5703125" style="1"/>
    <col min="6642" max="6642" width="5.42578125" style="1" customWidth="1"/>
    <col min="6643" max="6643" width="56.7109375" style="1" customWidth="1"/>
    <col min="6644" max="6645" width="13.28515625" style="1" customWidth="1"/>
    <col min="6646" max="6646" width="9.85546875" style="1" customWidth="1"/>
    <col min="6647" max="6655" width="9.7109375" style="1" customWidth="1"/>
    <col min="6656" max="6656" width="10.5703125" style="1" customWidth="1"/>
    <col min="6657" max="6657" width="9.7109375" style="1" customWidth="1"/>
    <col min="6658" max="6897" width="11.5703125" style="1"/>
    <col min="6898" max="6898" width="5.42578125" style="1" customWidth="1"/>
    <col min="6899" max="6899" width="56.7109375" style="1" customWidth="1"/>
    <col min="6900" max="6901" width="13.28515625" style="1" customWidth="1"/>
    <col min="6902" max="6902" width="9.85546875" style="1" customWidth="1"/>
    <col min="6903" max="6911" width="9.7109375" style="1" customWidth="1"/>
    <col min="6912" max="6912" width="10.5703125" style="1" customWidth="1"/>
    <col min="6913" max="6913" width="9.7109375" style="1" customWidth="1"/>
    <col min="6914" max="7153" width="11.5703125" style="1"/>
    <col min="7154" max="7154" width="5.42578125" style="1" customWidth="1"/>
    <col min="7155" max="7155" width="56.7109375" style="1" customWidth="1"/>
    <col min="7156" max="7157" width="13.28515625" style="1" customWidth="1"/>
    <col min="7158" max="7158" width="9.85546875" style="1" customWidth="1"/>
    <col min="7159" max="7167" width="9.7109375" style="1" customWidth="1"/>
    <col min="7168" max="7168" width="10.5703125" style="1" customWidth="1"/>
    <col min="7169" max="7169" width="9.7109375" style="1" customWidth="1"/>
    <col min="7170" max="7409" width="11.5703125" style="1"/>
    <col min="7410" max="7410" width="5.42578125" style="1" customWidth="1"/>
    <col min="7411" max="7411" width="56.7109375" style="1" customWidth="1"/>
    <col min="7412" max="7413" width="13.28515625" style="1" customWidth="1"/>
    <col min="7414" max="7414" width="9.85546875" style="1" customWidth="1"/>
    <col min="7415" max="7423" width="9.7109375" style="1" customWidth="1"/>
    <col min="7424" max="7424" width="10.5703125" style="1" customWidth="1"/>
    <col min="7425" max="7425" width="9.7109375" style="1" customWidth="1"/>
    <col min="7426" max="7665" width="11.5703125" style="1"/>
    <col min="7666" max="7666" width="5.42578125" style="1" customWidth="1"/>
    <col min="7667" max="7667" width="56.7109375" style="1" customWidth="1"/>
    <col min="7668" max="7669" width="13.28515625" style="1" customWidth="1"/>
    <col min="7670" max="7670" width="9.85546875" style="1" customWidth="1"/>
    <col min="7671" max="7679" width="9.7109375" style="1" customWidth="1"/>
    <col min="7680" max="7680" width="10.5703125" style="1" customWidth="1"/>
    <col min="7681" max="7681" width="9.7109375" style="1" customWidth="1"/>
    <col min="7682" max="7921" width="11.5703125" style="1"/>
    <col min="7922" max="7922" width="5.42578125" style="1" customWidth="1"/>
    <col min="7923" max="7923" width="56.7109375" style="1" customWidth="1"/>
    <col min="7924" max="7925" width="13.28515625" style="1" customWidth="1"/>
    <col min="7926" max="7926" width="9.85546875" style="1" customWidth="1"/>
    <col min="7927" max="7935" width="9.7109375" style="1" customWidth="1"/>
    <col min="7936" max="7936" width="10.5703125" style="1" customWidth="1"/>
    <col min="7937" max="7937" width="9.7109375" style="1" customWidth="1"/>
    <col min="7938" max="8177" width="11.5703125" style="1"/>
    <col min="8178" max="8178" width="5.42578125" style="1" customWidth="1"/>
    <col min="8179" max="8179" width="56.7109375" style="1" customWidth="1"/>
    <col min="8180" max="8181" width="13.28515625" style="1" customWidth="1"/>
    <col min="8182" max="8182" width="9.85546875" style="1" customWidth="1"/>
    <col min="8183" max="8191" width="9.7109375" style="1" customWidth="1"/>
    <col min="8192" max="8192" width="10.5703125" style="1" customWidth="1"/>
    <col min="8193" max="8193" width="9.7109375" style="1" customWidth="1"/>
    <col min="8194" max="8433" width="11.5703125" style="1"/>
    <col min="8434" max="8434" width="5.42578125" style="1" customWidth="1"/>
    <col min="8435" max="8435" width="56.7109375" style="1" customWidth="1"/>
    <col min="8436" max="8437" width="13.28515625" style="1" customWidth="1"/>
    <col min="8438" max="8438" width="9.85546875" style="1" customWidth="1"/>
    <col min="8439" max="8447" width="9.7109375" style="1" customWidth="1"/>
    <col min="8448" max="8448" width="10.5703125" style="1" customWidth="1"/>
    <col min="8449" max="8449" width="9.7109375" style="1" customWidth="1"/>
    <col min="8450" max="8689" width="11.5703125" style="1"/>
    <col min="8690" max="8690" width="5.42578125" style="1" customWidth="1"/>
    <col min="8691" max="8691" width="56.7109375" style="1" customWidth="1"/>
    <col min="8692" max="8693" width="13.28515625" style="1" customWidth="1"/>
    <col min="8694" max="8694" width="9.85546875" style="1" customWidth="1"/>
    <col min="8695" max="8703" width="9.7109375" style="1" customWidth="1"/>
    <col min="8704" max="8704" width="10.5703125" style="1" customWidth="1"/>
    <col min="8705" max="8705" width="9.7109375" style="1" customWidth="1"/>
    <col min="8706" max="8945" width="11.5703125" style="1"/>
    <col min="8946" max="8946" width="5.42578125" style="1" customWidth="1"/>
    <col min="8947" max="8947" width="56.7109375" style="1" customWidth="1"/>
    <col min="8948" max="8949" width="13.28515625" style="1" customWidth="1"/>
    <col min="8950" max="8950" width="9.85546875" style="1" customWidth="1"/>
    <col min="8951" max="8959" width="9.7109375" style="1" customWidth="1"/>
    <col min="8960" max="8960" width="10.5703125" style="1" customWidth="1"/>
    <col min="8961" max="8961" width="9.7109375" style="1" customWidth="1"/>
    <col min="8962" max="9201" width="11.5703125" style="1"/>
    <col min="9202" max="9202" width="5.42578125" style="1" customWidth="1"/>
    <col min="9203" max="9203" width="56.7109375" style="1" customWidth="1"/>
    <col min="9204" max="9205" width="13.28515625" style="1" customWidth="1"/>
    <col min="9206" max="9206" width="9.85546875" style="1" customWidth="1"/>
    <col min="9207" max="9215" width="9.7109375" style="1" customWidth="1"/>
    <col min="9216" max="9216" width="10.5703125" style="1" customWidth="1"/>
    <col min="9217" max="9217" width="9.7109375" style="1" customWidth="1"/>
    <col min="9218" max="9457" width="11.5703125" style="1"/>
    <col min="9458" max="9458" width="5.42578125" style="1" customWidth="1"/>
    <col min="9459" max="9459" width="56.7109375" style="1" customWidth="1"/>
    <col min="9460" max="9461" width="13.28515625" style="1" customWidth="1"/>
    <col min="9462" max="9462" width="9.85546875" style="1" customWidth="1"/>
    <col min="9463" max="9471" width="9.7109375" style="1" customWidth="1"/>
    <col min="9472" max="9472" width="10.5703125" style="1" customWidth="1"/>
    <col min="9473" max="9473" width="9.7109375" style="1" customWidth="1"/>
    <col min="9474" max="9713" width="11.5703125" style="1"/>
    <col min="9714" max="9714" width="5.42578125" style="1" customWidth="1"/>
    <col min="9715" max="9715" width="56.7109375" style="1" customWidth="1"/>
    <col min="9716" max="9717" width="13.28515625" style="1" customWidth="1"/>
    <col min="9718" max="9718" width="9.85546875" style="1" customWidth="1"/>
    <col min="9719" max="9727" width="9.7109375" style="1" customWidth="1"/>
    <col min="9728" max="9728" width="10.5703125" style="1" customWidth="1"/>
    <col min="9729" max="9729" width="9.7109375" style="1" customWidth="1"/>
    <col min="9730" max="9969" width="11.5703125" style="1"/>
    <col min="9970" max="9970" width="5.42578125" style="1" customWidth="1"/>
    <col min="9971" max="9971" width="56.7109375" style="1" customWidth="1"/>
    <col min="9972" max="9973" width="13.28515625" style="1" customWidth="1"/>
    <col min="9974" max="9974" width="9.85546875" style="1" customWidth="1"/>
    <col min="9975" max="9983" width="9.7109375" style="1" customWidth="1"/>
    <col min="9984" max="9984" width="10.5703125" style="1" customWidth="1"/>
    <col min="9985" max="9985" width="9.7109375" style="1" customWidth="1"/>
    <col min="9986" max="10225" width="11.5703125" style="1"/>
    <col min="10226" max="10226" width="5.42578125" style="1" customWidth="1"/>
    <col min="10227" max="10227" width="56.7109375" style="1" customWidth="1"/>
    <col min="10228" max="10229" width="13.28515625" style="1" customWidth="1"/>
    <col min="10230" max="10230" width="9.85546875" style="1" customWidth="1"/>
    <col min="10231" max="10239" width="9.7109375" style="1" customWidth="1"/>
    <col min="10240" max="10240" width="10.5703125" style="1" customWidth="1"/>
    <col min="10241" max="10241" width="9.7109375" style="1" customWidth="1"/>
    <col min="10242" max="10481" width="11.5703125" style="1"/>
    <col min="10482" max="10482" width="5.42578125" style="1" customWidth="1"/>
    <col min="10483" max="10483" width="56.7109375" style="1" customWidth="1"/>
    <col min="10484" max="10485" width="13.28515625" style="1" customWidth="1"/>
    <col min="10486" max="10486" width="9.85546875" style="1" customWidth="1"/>
    <col min="10487" max="10495" width="9.7109375" style="1" customWidth="1"/>
    <col min="10496" max="10496" width="10.5703125" style="1" customWidth="1"/>
    <col min="10497" max="10497" width="9.7109375" style="1" customWidth="1"/>
    <col min="10498" max="10737" width="11.5703125" style="1"/>
    <col min="10738" max="10738" width="5.42578125" style="1" customWidth="1"/>
    <col min="10739" max="10739" width="56.7109375" style="1" customWidth="1"/>
    <col min="10740" max="10741" width="13.28515625" style="1" customWidth="1"/>
    <col min="10742" max="10742" width="9.85546875" style="1" customWidth="1"/>
    <col min="10743" max="10751" width="9.7109375" style="1" customWidth="1"/>
    <col min="10752" max="10752" width="10.5703125" style="1" customWidth="1"/>
    <col min="10753" max="10753" width="9.7109375" style="1" customWidth="1"/>
    <col min="10754" max="10993" width="11.5703125" style="1"/>
    <col min="10994" max="10994" width="5.42578125" style="1" customWidth="1"/>
    <col min="10995" max="10995" width="56.7109375" style="1" customWidth="1"/>
    <col min="10996" max="10997" width="13.28515625" style="1" customWidth="1"/>
    <col min="10998" max="10998" width="9.85546875" style="1" customWidth="1"/>
    <col min="10999" max="11007" width="9.7109375" style="1" customWidth="1"/>
    <col min="11008" max="11008" width="10.5703125" style="1" customWidth="1"/>
    <col min="11009" max="11009" width="9.7109375" style="1" customWidth="1"/>
    <col min="11010" max="11249" width="11.5703125" style="1"/>
    <col min="11250" max="11250" width="5.42578125" style="1" customWidth="1"/>
    <col min="11251" max="11251" width="56.7109375" style="1" customWidth="1"/>
    <col min="11252" max="11253" width="13.28515625" style="1" customWidth="1"/>
    <col min="11254" max="11254" width="9.85546875" style="1" customWidth="1"/>
    <col min="11255" max="11263" width="9.7109375" style="1" customWidth="1"/>
    <col min="11264" max="11264" width="10.5703125" style="1" customWidth="1"/>
    <col min="11265" max="11265" width="9.7109375" style="1" customWidth="1"/>
    <col min="11266" max="11505" width="11.5703125" style="1"/>
    <col min="11506" max="11506" width="5.42578125" style="1" customWidth="1"/>
    <col min="11507" max="11507" width="56.7109375" style="1" customWidth="1"/>
    <col min="11508" max="11509" width="13.28515625" style="1" customWidth="1"/>
    <col min="11510" max="11510" width="9.85546875" style="1" customWidth="1"/>
    <col min="11511" max="11519" width="9.7109375" style="1" customWidth="1"/>
    <col min="11520" max="11520" width="10.5703125" style="1" customWidth="1"/>
    <col min="11521" max="11521" width="9.7109375" style="1" customWidth="1"/>
    <col min="11522" max="11761" width="11.5703125" style="1"/>
    <col min="11762" max="11762" width="5.42578125" style="1" customWidth="1"/>
    <col min="11763" max="11763" width="56.7109375" style="1" customWidth="1"/>
    <col min="11764" max="11765" width="13.28515625" style="1" customWidth="1"/>
    <col min="11766" max="11766" width="9.85546875" style="1" customWidth="1"/>
    <col min="11767" max="11775" width="9.7109375" style="1" customWidth="1"/>
    <col min="11776" max="11776" width="10.5703125" style="1" customWidth="1"/>
    <col min="11777" max="11777" width="9.7109375" style="1" customWidth="1"/>
    <col min="11778" max="12017" width="11.5703125" style="1"/>
    <col min="12018" max="12018" width="5.42578125" style="1" customWidth="1"/>
    <col min="12019" max="12019" width="56.7109375" style="1" customWidth="1"/>
    <col min="12020" max="12021" width="13.28515625" style="1" customWidth="1"/>
    <col min="12022" max="12022" width="9.85546875" style="1" customWidth="1"/>
    <col min="12023" max="12031" width="9.7109375" style="1" customWidth="1"/>
    <col min="12032" max="12032" width="10.5703125" style="1" customWidth="1"/>
    <col min="12033" max="12033" width="9.7109375" style="1" customWidth="1"/>
    <col min="12034" max="12273" width="11.5703125" style="1"/>
    <col min="12274" max="12274" width="5.42578125" style="1" customWidth="1"/>
    <col min="12275" max="12275" width="56.7109375" style="1" customWidth="1"/>
    <col min="12276" max="12277" width="13.28515625" style="1" customWidth="1"/>
    <col min="12278" max="12278" width="9.85546875" style="1" customWidth="1"/>
    <col min="12279" max="12287" width="9.7109375" style="1" customWidth="1"/>
    <col min="12288" max="12288" width="10.5703125" style="1" customWidth="1"/>
    <col min="12289" max="12289" width="9.7109375" style="1" customWidth="1"/>
    <col min="12290" max="12529" width="11.5703125" style="1"/>
    <col min="12530" max="12530" width="5.42578125" style="1" customWidth="1"/>
    <col min="12531" max="12531" width="56.7109375" style="1" customWidth="1"/>
    <col min="12532" max="12533" width="13.28515625" style="1" customWidth="1"/>
    <col min="12534" max="12534" width="9.85546875" style="1" customWidth="1"/>
    <col min="12535" max="12543" width="9.7109375" style="1" customWidth="1"/>
    <col min="12544" max="12544" width="10.5703125" style="1" customWidth="1"/>
    <col min="12545" max="12545" width="9.7109375" style="1" customWidth="1"/>
    <col min="12546" max="12785" width="11.5703125" style="1"/>
    <col min="12786" max="12786" width="5.42578125" style="1" customWidth="1"/>
    <col min="12787" max="12787" width="56.7109375" style="1" customWidth="1"/>
    <col min="12788" max="12789" width="13.28515625" style="1" customWidth="1"/>
    <col min="12790" max="12790" width="9.85546875" style="1" customWidth="1"/>
    <col min="12791" max="12799" width="9.7109375" style="1" customWidth="1"/>
    <col min="12800" max="12800" width="10.5703125" style="1" customWidth="1"/>
    <col min="12801" max="12801" width="9.7109375" style="1" customWidth="1"/>
    <col min="12802" max="13041" width="11.5703125" style="1"/>
    <col min="13042" max="13042" width="5.42578125" style="1" customWidth="1"/>
    <col min="13043" max="13043" width="56.7109375" style="1" customWidth="1"/>
    <col min="13044" max="13045" width="13.28515625" style="1" customWidth="1"/>
    <col min="13046" max="13046" width="9.85546875" style="1" customWidth="1"/>
    <col min="13047" max="13055" width="9.7109375" style="1" customWidth="1"/>
    <col min="13056" max="13056" width="10.5703125" style="1" customWidth="1"/>
    <col min="13057" max="13057" width="9.7109375" style="1" customWidth="1"/>
    <col min="13058" max="13297" width="11.5703125" style="1"/>
    <col min="13298" max="13298" width="5.42578125" style="1" customWidth="1"/>
    <col min="13299" max="13299" width="56.7109375" style="1" customWidth="1"/>
    <col min="13300" max="13301" width="13.28515625" style="1" customWidth="1"/>
    <col min="13302" max="13302" width="9.85546875" style="1" customWidth="1"/>
    <col min="13303" max="13311" width="9.7109375" style="1" customWidth="1"/>
    <col min="13312" max="13312" width="10.5703125" style="1" customWidth="1"/>
    <col min="13313" max="13313" width="9.7109375" style="1" customWidth="1"/>
    <col min="13314" max="13553" width="11.5703125" style="1"/>
    <col min="13554" max="13554" width="5.42578125" style="1" customWidth="1"/>
    <col min="13555" max="13555" width="56.7109375" style="1" customWidth="1"/>
    <col min="13556" max="13557" width="13.28515625" style="1" customWidth="1"/>
    <col min="13558" max="13558" width="9.85546875" style="1" customWidth="1"/>
    <col min="13559" max="13567" width="9.7109375" style="1" customWidth="1"/>
    <col min="13568" max="13568" width="10.5703125" style="1" customWidth="1"/>
    <col min="13569" max="13569" width="9.7109375" style="1" customWidth="1"/>
    <col min="13570" max="13809" width="11.5703125" style="1"/>
    <col min="13810" max="13810" width="5.42578125" style="1" customWidth="1"/>
    <col min="13811" max="13811" width="56.7109375" style="1" customWidth="1"/>
    <col min="13812" max="13813" width="13.28515625" style="1" customWidth="1"/>
    <col min="13814" max="13814" width="9.85546875" style="1" customWidth="1"/>
    <col min="13815" max="13823" width="9.7109375" style="1" customWidth="1"/>
    <col min="13824" max="13824" width="10.5703125" style="1" customWidth="1"/>
    <col min="13825" max="13825" width="9.7109375" style="1" customWidth="1"/>
    <col min="13826" max="14065" width="11.5703125" style="1"/>
    <col min="14066" max="14066" width="5.42578125" style="1" customWidth="1"/>
    <col min="14067" max="14067" width="56.7109375" style="1" customWidth="1"/>
    <col min="14068" max="14069" width="13.28515625" style="1" customWidth="1"/>
    <col min="14070" max="14070" width="9.85546875" style="1" customWidth="1"/>
    <col min="14071" max="14079" width="9.7109375" style="1" customWidth="1"/>
    <col min="14080" max="14080" width="10.5703125" style="1" customWidth="1"/>
    <col min="14081" max="14081" width="9.7109375" style="1" customWidth="1"/>
    <col min="14082" max="14321" width="11.5703125" style="1"/>
    <col min="14322" max="14322" width="5.42578125" style="1" customWidth="1"/>
    <col min="14323" max="14323" width="56.7109375" style="1" customWidth="1"/>
    <col min="14324" max="14325" width="13.28515625" style="1" customWidth="1"/>
    <col min="14326" max="14326" width="9.85546875" style="1" customWidth="1"/>
    <col min="14327" max="14335" width="9.7109375" style="1" customWidth="1"/>
    <col min="14336" max="14336" width="10.5703125" style="1" customWidth="1"/>
    <col min="14337" max="14337" width="9.7109375" style="1" customWidth="1"/>
    <col min="14338" max="14577" width="11.5703125" style="1"/>
    <col min="14578" max="14578" width="5.42578125" style="1" customWidth="1"/>
    <col min="14579" max="14579" width="56.7109375" style="1" customWidth="1"/>
    <col min="14580" max="14581" width="13.28515625" style="1" customWidth="1"/>
    <col min="14582" max="14582" width="9.85546875" style="1" customWidth="1"/>
    <col min="14583" max="14591" width="9.7109375" style="1" customWidth="1"/>
    <col min="14592" max="14592" width="10.5703125" style="1" customWidth="1"/>
    <col min="14593" max="14593" width="9.7109375" style="1" customWidth="1"/>
    <col min="14594" max="14833" width="11.5703125" style="1"/>
    <col min="14834" max="14834" width="5.42578125" style="1" customWidth="1"/>
    <col min="14835" max="14835" width="56.7109375" style="1" customWidth="1"/>
    <col min="14836" max="14837" width="13.28515625" style="1" customWidth="1"/>
    <col min="14838" max="14838" width="9.85546875" style="1" customWidth="1"/>
    <col min="14839" max="14847" width="9.7109375" style="1" customWidth="1"/>
    <col min="14848" max="14848" width="10.5703125" style="1" customWidth="1"/>
    <col min="14849" max="14849" width="9.7109375" style="1" customWidth="1"/>
    <col min="14850" max="15089" width="11.5703125" style="1"/>
    <col min="15090" max="15090" width="5.42578125" style="1" customWidth="1"/>
    <col min="15091" max="15091" width="56.7109375" style="1" customWidth="1"/>
    <col min="15092" max="15093" width="13.28515625" style="1" customWidth="1"/>
    <col min="15094" max="15094" width="9.85546875" style="1" customWidth="1"/>
    <col min="15095" max="15103" width="9.7109375" style="1" customWidth="1"/>
    <col min="15104" max="15104" width="10.5703125" style="1" customWidth="1"/>
    <col min="15105" max="15105" width="9.7109375" style="1" customWidth="1"/>
    <col min="15106" max="15345" width="11.5703125" style="1"/>
    <col min="15346" max="15346" width="5.42578125" style="1" customWidth="1"/>
    <col min="15347" max="15347" width="56.7109375" style="1" customWidth="1"/>
    <col min="15348" max="15349" width="13.28515625" style="1" customWidth="1"/>
    <col min="15350" max="15350" width="9.85546875" style="1" customWidth="1"/>
    <col min="15351" max="15359" width="9.7109375" style="1" customWidth="1"/>
    <col min="15360" max="15360" width="10.5703125" style="1" customWidth="1"/>
    <col min="15361" max="15361" width="9.7109375" style="1" customWidth="1"/>
    <col min="15362" max="15601" width="11.5703125" style="1"/>
    <col min="15602" max="15602" width="5.42578125" style="1" customWidth="1"/>
    <col min="15603" max="15603" width="56.7109375" style="1" customWidth="1"/>
    <col min="15604" max="15605" width="13.28515625" style="1" customWidth="1"/>
    <col min="15606" max="15606" width="9.85546875" style="1" customWidth="1"/>
    <col min="15607" max="15615" width="9.7109375" style="1" customWidth="1"/>
    <col min="15616" max="15616" width="10.5703125" style="1" customWidth="1"/>
    <col min="15617" max="15617" width="9.7109375" style="1" customWidth="1"/>
    <col min="15618" max="15857" width="11.5703125" style="1"/>
    <col min="15858" max="15858" width="5.42578125" style="1" customWidth="1"/>
    <col min="15859" max="15859" width="56.7109375" style="1" customWidth="1"/>
    <col min="15860" max="15861" width="13.28515625" style="1" customWidth="1"/>
    <col min="15862" max="15862" width="9.85546875" style="1" customWidth="1"/>
    <col min="15863" max="15871" width="9.7109375" style="1" customWidth="1"/>
    <col min="15872" max="15872" width="10.5703125" style="1" customWidth="1"/>
    <col min="15873" max="15873" width="9.7109375" style="1" customWidth="1"/>
    <col min="15874" max="16113" width="11.5703125" style="1"/>
    <col min="16114" max="16114" width="5.42578125" style="1" customWidth="1"/>
    <col min="16115" max="16115" width="56.7109375" style="1" customWidth="1"/>
    <col min="16116" max="16117" width="13.28515625" style="1" customWidth="1"/>
    <col min="16118" max="16118" width="9.85546875" style="1" customWidth="1"/>
    <col min="16119" max="16127" width="9.7109375" style="1" customWidth="1"/>
    <col min="16128" max="16128" width="10.5703125" style="1" customWidth="1"/>
    <col min="16129" max="16129" width="9.7109375" style="1" customWidth="1"/>
    <col min="16130" max="16384" width="11.5703125" style="1"/>
  </cols>
  <sheetData>
    <row r="2" spans="1:10" ht="13.9" customHeight="1" x14ac:dyDescent="0.2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x14ac:dyDescent="0.2">
      <c r="A3" s="25" t="s">
        <v>9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x14ac:dyDescent="0.2">
      <c r="A4" s="25" t="s">
        <v>25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x14ac:dyDescent="0.2">
      <c r="A5" s="25" t="s">
        <v>18</v>
      </c>
      <c r="B5" s="25"/>
      <c r="C5" s="25"/>
      <c r="D5" s="25"/>
      <c r="E5" s="25"/>
      <c r="F5" s="25"/>
      <c r="G5" s="25"/>
      <c r="H5" s="25"/>
      <c r="I5" s="25"/>
      <c r="J5" s="25"/>
    </row>
    <row r="6" spans="1:10" x14ac:dyDescent="0.2">
      <c r="A6" s="25" t="s">
        <v>1</v>
      </c>
      <c r="B6" s="25"/>
      <c r="C6" s="25"/>
      <c r="D6" s="25"/>
      <c r="E6" s="25"/>
      <c r="F6" s="25"/>
      <c r="G6" s="25"/>
      <c r="H6" s="25"/>
      <c r="I6" s="25"/>
      <c r="J6" s="25"/>
    </row>
    <row r="7" spans="1:10" ht="13.9" customHeight="1" x14ac:dyDescent="0.2">
      <c r="A7" s="25" t="s">
        <v>4</v>
      </c>
      <c r="B7" s="25"/>
      <c r="C7" s="25"/>
      <c r="D7" s="25"/>
      <c r="E7" s="25"/>
      <c r="F7" s="25"/>
      <c r="G7" s="25"/>
      <c r="H7" s="25"/>
      <c r="I7" s="25"/>
      <c r="J7" s="25"/>
    </row>
    <row r="8" spans="1:10" x14ac:dyDescent="0.2">
      <c r="A8" s="25"/>
      <c r="B8" s="25"/>
      <c r="C8" s="14"/>
      <c r="D8" s="14"/>
      <c r="E8" s="14"/>
      <c r="F8" s="14"/>
      <c r="G8" s="14"/>
      <c r="H8" s="14"/>
      <c r="I8" s="14"/>
      <c r="J8" s="14"/>
    </row>
    <row r="9" spans="1:10" s="2" customFormat="1" ht="15.95" customHeight="1" x14ac:dyDescent="0.2">
      <c r="A9" s="26" t="s">
        <v>7</v>
      </c>
      <c r="B9" s="26"/>
      <c r="C9" s="26"/>
      <c r="D9" s="27" t="s">
        <v>13</v>
      </c>
      <c r="E9" s="28"/>
      <c r="F9" s="29"/>
      <c r="G9" s="30" t="s">
        <v>2</v>
      </c>
      <c r="H9" s="30" t="s">
        <v>8</v>
      </c>
      <c r="I9" s="30" t="s">
        <v>6</v>
      </c>
      <c r="J9" s="30" t="s">
        <v>5</v>
      </c>
    </row>
    <row r="10" spans="1:10" s="2" customFormat="1" ht="15.95" customHeight="1" x14ac:dyDescent="0.2">
      <c r="A10" s="33"/>
      <c r="B10" s="34"/>
      <c r="C10" s="37" t="s">
        <v>3</v>
      </c>
      <c r="D10" s="37" t="s">
        <v>10</v>
      </c>
      <c r="E10" s="27" t="s">
        <v>11</v>
      </c>
      <c r="F10" s="29"/>
      <c r="G10" s="31"/>
      <c r="H10" s="31"/>
      <c r="I10" s="31"/>
      <c r="J10" s="31"/>
    </row>
    <row r="11" spans="1:10" s="2" customFormat="1" ht="15.95" customHeight="1" x14ac:dyDescent="0.2">
      <c r="A11" s="35"/>
      <c r="B11" s="36"/>
      <c r="C11" s="38"/>
      <c r="D11" s="38"/>
      <c r="E11" s="16"/>
      <c r="F11" s="15" t="s">
        <v>12</v>
      </c>
      <c r="G11" s="32"/>
      <c r="H11" s="32"/>
      <c r="I11" s="32"/>
      <c r="J11" s="32"/>
    </row>
    <row r="12" spans="1:10" s="3" customFormat="1" ht="24.95" customHeight="1" x14ac:dyDescent="0.2">
      <c r="A12" s="6">
        <v>1</v>
      </c>
      <c r="B12" s="46" t="s">
        <v>26</v>
      </c>
      <c r="C12" s="5">
        <v>101.018941</v>
      </c>
      <c r="D12" s="12" t="s">
        <v>14</v>
      </c>
      <c r="E12" s="11"/>
      <c r="F12" s="12"/>
      <c r="G12" s="8" t="s">
        <v>35</v>
      </c>
      <c r="H12" s="17" t="s">
        <v>36</v>
      </c>
      <c r="I12" s="7">
        <v>19219.3</v>
      </c>
      <c r="J12" s="7">
        <f>+I12</f>
        <v>19219.3</v>
      </c>
    </row>
    <row r="13" spans="1:10" s="3" customFormat="1" ht="24.95" customHeight="1" x14ac:dyDescent="0.2">
      <c r="A13" s="6"/>
      <c r="B13" s="46" t="s">
        <v>26</v>
      </c>
      <c r="C13" s="5">
        <v>101.018941</v>
      </c>
      <c r="D13" s="12" t="s">
        <v>14</v>
      </c>
      <c r="E13" s="5"/>
      <c r="F13" s="12"/>
      <c r="G13" s="8" t="s">
        <v>37</v>
      </c>
      <c r="H13" s="17" t="s">
        <v>36</v>
      </c>
      <c r="I13" s="7">
        <v>22133.59</v>
      </c>
      <c r="J13" s="7">
        <f>+J12+I13</f>
        <v>41352.89</v>
      </c>
    </row>
    <row r="14" spans="1:10" s="3" customFormat="1" ht="24.95" customHeight="1" x14ac:dyDescent="0.2">
      <c r="A14" s="6">
        <v>2</v>
      </c>
      <c r="B14" s="46" t="s">
        <v>27</v>
      </c>
      <c r="C14" s="5">
        <v>101.162058</v>
      </c>
      <c r="D14" s="12"/>
      <c r="E14" s="12" t="s">
        <v>14</v>
      </c>
      <c r="F14" s="12"/>
      <c r="G14" s="8" t="s">
        <v>38</v>
      </c>
      <c r="H14" s="17" t="s">
        <v>39</v>
      </c>
      <c r="I14" s="7">
        <v>27128.2</v>
      </c>
      <c r="J14" s="7">
        <f t="shared" ref="J14:J24" si="0">+J13+I14</f>
        <v>68481.09</v>
      </c>
    </row>
    <row r="15" spans="1:10" s="3" customFormat="1" ht="24.95" customHeight="1" x14ac:dyDescent="0.2">
      <c r="A15" s="6">
        <f t="shared" ref="A14:A24" si="1">+A14+1</f>
        <v>3</v>
      </c>
      <c r="B15" s="46" t="s">
        <v>28</v>
      </c>
      <c r="C15" s="5">
        <v>130.63016099999999</v>
      </c>
      <c r="D15" s="12"/>
      <c r="E15" s="5"/>
      <c r="F15" s="12" t="s">
        <v>14</v>
      </c>
      <c r="G15" s="8" t="s">
        <v>40</v>
      </c>
      <c r="H15" s="17" t="s">
        <v>41</v>
      </c>
      <c r="I15" s="7">
        <v>63424.19</v>
      </c>
      <c r="J15" s="7">
        <f t="shared" si="0"/>
        <v>131905.28</v>
      </c>
    </row>
    <row r="16" spans="1:10" s="3" customFormat="1" ht="24.95" customHeight="1" x14ac:dyDescent="0.2">
      <c r="A16" s="6">
        <f t="shared" si="1"/>
        <v>4</v>
      </c>
      <c r="B16" s="4" t="s">
        <v>29</v>
      </c>
      <c r="C16" s="5">
        <v>101.789891</v>
      </c>
      <c r="D16" s="12"/>
      <c r="E16" s="12" t="s">
        <v>14</v>
      </c>
      <c r="F16" s="12"/>
      <c r="G16" s="8" t="s">
        <v>42</v>
      </c>
      <c r="H16" s="17" t="s">
        <v>43</v>
      </c>
      <c r="I16" s="7">
        <v>52231.53</v>
      </c>
      <c r="J16" s="7">
        <f t="shared" si="0"/>
        <v>184136.81</v>
      </c>
    </row>
    <row r="17" spans="1:10" s="3" customFormat="1" ht="24.95" customHeight="1" x14ac:dyDescent="0.2">
      <c r="A17" s="6">
        <f t="shared" si="1"/>
        <v>5</v>
      </c>
      <c r="B17" s="46" t="s">
        <v>30</v>
      </c>
      <c r="C17" s="5">
        <v>130.299633</v>
      </c>
      <c r="D17" s="12"/>
      <c r="E17" s="5"/>
      <c r="F17" s="12" t="s">
        <v>14</v>
      </c>
      <c r="G17" s="8" t="s">
        <v>44</v>
      </c>
      <c r="H17" s="17" t="s">
        <v>45</v>
      </c>
      <c r="I17" s="7">
        <v>54680.71</v>
      </c>
      <c r="J17" s="7">
        <f t="shared" si="0"/>
        <v>238817.52</v>
      </c>
    </row>
    <row r="18" spans="1:10" s="3" customFormat="1" ht="24.95" customHeight="1" x14ac:dyDescent="0.2">
      <c r="A18" s="6">
        <f t="shared" si="1"/>
        <v>6</v>
      </c>
      <c r="B18" s="46" t="s">
        <v>31</v>
      </c>
      <c r="C18" s="5">
        <v>101.86370599999999</v>
      </c>
      <c r="D18" s="12"/>
      <c r="E18" s="5"/>
      <c r="F18" s="12" t="s">
        <v>14</v>
      </c>
      <c r="G18" s="8" t="s">
        <v>46</v>
      </c>
      <c r="H18" s="17" t="s">
        <v>47</v>
      </c>
      <c r="I18" s="7">
        <v>23128</v>
      </c>
      <c r="J18" s="7">
        <f t="shared" si="0"/>
        <v>261945.52</v>
      </c>
    </row>
    <row r="19" spans="1:10" s="3" customFormat="1" ht="24.95" customHeight="1" x14ac:dyDescent="0.2">
      <c r="A19" s="6">
        <f t="shared" si="1"/>
        <v>7</v>
      </c>
      <c r="B19" s="46" t="s">
        <v>32</v>
      </c>
      <c r="C19" s="5">
        <v>131.157319</v>
      </c>
      <c r="D19" s="12"/>
      <c r="E19" s="12"/>
      <c r="F19" s="12" t="s">
        <v>14</v>
      </c>
      <c r="G19" s="8" t="s">
        <v>48</v>
      </c>
      <c r="H19" s="17" t="s">
        <v>49</v>
      </c>
      <c r="I19" s="7">
        <v>11328</v>
      </c>
      <c r="J19" s="7">
        <f t="shared" si="0"/>
        <v>273273.52</v>
      </c>
    </row>
    <row r="20" spans="1:10" s="3" customFormat="1" ht="24.95" customHeight="1" x14ac:dyDescent="0.2">
      <c r="A20" s="6"/>
      <c r="B20" s="46"/>
      <c r="C20" s="5"/>
      <c r="D20" s="12"/>
      <c r="E20" s="12"/>
      <c r="F20" s="12"/>
      <c r="G20" s="8" t="s">
        <v>60</v>
      </c>
      <c r="H20" s="17" t="s">
        <v>57</v>
      </c>
      <c r="I20" s="7"/>
      <c r="J20" s="7">
        <f t="shared" si="0"/>
        <v>273273.52</v>
      </c>
    </row>
    <row r="21" spans="1:10" s="3" customFormat="1" ht="24.95" customHeight="1" x14ac:dyDescent="0.2">
      <c r="A21" s="6">
        <v>8</v>
      </c>
      <c r="B21" s="46" t="s">
        <v>33</v>
      </c>
      <c r="C21" s="5">
        <v>130.71392800000001</v>
      </c>
      <c r="D21" s="12" t="s">
        <v>14</v>
      </c>
      <c r="E21" s="12"/>
      <c r="F21" s="12"/>
      <c r="G21" s="8" t="s">
        <v>50</v>
      </c>
      <c r="H21" s="17" t="s">
        <v>51</v>
      </c>
      <c r="I21" s="7">
        <v>15000</v>
      </c>
      <c r="J21" s="7">
        <f t="shared" si="0"/>
        <v>288273.52</v>
      </c>
    </row>
    <row r="22" spans="1:10" s="3" customFormat="1" ht="24.95" customHeight="1" x14ac:dyDescent="0.2">
      <c r="A22" s="6">
        <f t="shared" si="1"/>
        <v>9</v>
      </c>
      <c r="B22" s="46" t="s">
        <v>59</v>
      </c>
      <c r="C22" s="5">
        <v>130.71483499999999</v>
      </c>
      <c r="D22" s="12" t="s">
        <v>14</v>
      </c>
      <c r="E22" s="12"/>
      <c r="F22" s="12"/>
      <c r="G22" s="8" t="s">
        <v>61</v>
      </c>
      <c r="H22" s="17" t="s">
        <v>58</v>
      </c>
      <c r="I22" s="7">
        <v>1755000</v>
      </c>
      <c r="J22" s="7">
        <f t="shared" si="0"/>
        <v>2043273.52</v>
      </c>
    </row>
    <row r="23" spans="1:10" s="3" customFormat="1" ht="24.95" customHeight="1" x14ac:dyDescent="0.2">
      <c r="A23" s="6">
        <f t="shared" si="1"/>
        <v>10</v>
      </c>
      <c r="B23" s="46" t="s">
        <v>34</v>
      </c>
      <c r="C23" s="5">
        <v>102.017174</v>
      </c>
      <c r="D23" s="12" t="s">
        <v>14</v>
      </c>
      <c r="E23" s="12"/>
      <c r="F23" s="12"/>
      <c r="G23" s="8" t="s">
        <v>52</v>
      </c>
      <c r="H23" s="17" t="s">
        <v>53</v>
      </c>
      <c r="I23" s="7">
        <v>190856.26</v>
      </c>
      <c r="J23" s="7">
        <f t="shared" si="0"/>
        <v>2234129.7800000003</v>
      </c>
    </row>
    <row r="24" spans="1:10" s="3" customFormat="1" ht="24.95" customHeight="1" x14ac:dyDescent="0.2">
      <c r="A24" s="6">
        <f t="shared" si="1"/>
        <v>11</v>
      </c>
      <c r="B24" s="46" t="s">
        <v>54</v>
      </c>
      <c r="C24" s="5">
        <v>131.24252899999999</v>
      </c>
      <c r="D24" s="12"/>
      <c r="E24" s="12"/>
      <c r="F24" s="12" t="s">
        <v>14</v>
      </c>
      <c r="G24" s="8" t="s">
        <v>55</v>
      </c>
      <c r="H24" s="17" t="s">
        <v>56</v>
      </c>
      <c r="I24" s="7">
        <v>37435.5</v>
      </c>
      <c r="J24" s="7">
        <f t="shared" si="0"/>
        <v>2271565.2800000003</v>
      </c>
    </row>
    <row r="25" spans="1:10" s="3" customFormat="1" ht="39.75" customHeight="1" x14ac:dyDescent="0.2">
      <c r="A25" s="39"/>
      <c r="B25" s="40"/>
      <c r="C25" s="41"/>
      <c r="D25" s="42"/>
      <c r="E25" s="42"/>
      <c r="F25" s="42"/>
      <c r="G25" s="43"/>
      <c r="H25" s="44"/>
      <c r="I25" s="45"/>
      <c r="J25" s="45"/>
    </row>
    <row r="26" spans="1:10" ht="21.95" customHeight="1" x14ac:dyDescent="0.2">
      <c r="J26" s="10"/>
    </row>
    <row r="27" spans="1:10" s="3" customFormat="1" ht="18" customHeight="1" x14ac:dyDescent="0.2">
      <c r="A27" s="6"/>
      <c r="B27" s="4" t="s">
        <v>15</v>
      </c>
      <c r="C27" s="5">
        <v>2</v>
      </c>
      <c r="D27" s="5"/>
      <c r="E27" s="5"/>
      <c r="F27" s="12"/>
      <c r="G27" s="19"/>
      <c r="H27" s="9"/>
      <c r="I27" s="13">
        <f>+I14+I16</f>
        <v>79359.73</v>
      </c>
      <c r="J27" s="7"/>
    </row>
    <row r="28" spans="1:10" s="3" customFormat="1" ht="18" customHeight="1" x14ac:dyDescent="0.2">
      <c r="A28" s="6"/>
      <c r="B28" s="4" t="s">
        <v>16</v>
      </c>
      <c r="C28" s="5">
        <v>5</v>
      </c>
      <c r="D28" s="5"/>
      <c r="E28" s="5"/>
      <c r="F28" s="12"/>
      <c r="G28" s="19"/>
      <c r="H28" s="9"/>
      <c r="I28" s="13">
        <f>+I15+I17+I18+I19+I24</f>
        <v>189996.4</v>
      </c>
      <c r="J28" s="7"/>
    </row>
    <row r="29" spans="1:10" s="3" customFormat="1" ht="18" customHeight="1" x14ac:dyDescent="0.2">
      <c r="A29" s="6"/>
      <c r="B29" s="4" t="s">
        <v>19</v>
      </c>
      <c r="C29" s="5">
        <v>0</v>
      </c>
      <c r="D29" s="5"/>
      <c r="E29" s="5"/>
      <c r="F29" s="12"/>
      <c r="G29" s="19"/>
      <c r="H29" s="9"/>
      <c r="I29" s="13"/>
      <c r="J29" s="7"/>
    </row>
    <row r="30" spans="1:10" s="3" customFormat="1" ht="18" customHeight="1" x14ac:dyDescent="0.2">
      <c r="A30" s="6"/>
      <c r="B30" s="4" t="s">
        <v>20</v>
      </c>
      <c r="C30" s="5">
        <v>0</v>
      </c>
      <c r="D30" s="5"/>
      <c r="E30" s="5"/>
      <c r="F30" s="12"/>
      <c r="G30" s="19"/>
      <c r="H30" s="9"/>
      <c r="I30" s="13"/>
      <c r="J30" s="7"/>
    </row>
    <row r="31" spans="1:10" s="3" customFormat="1" ht="18" customHeight="1" x14ac:dyDescent="0.2">
      <c r="A31" s="6"/>
      <c r="B31" s="4" t="s">
        <v>21</v>
      </c>
      <c r="C31" s="5">
        <v>4</v>
      </c>
      <c r="D31" s="5"/>
      <c r="E31" s="5"/>
      <c r="F31" s="12"/>
      <c r="G31" s="19"/>
      <c r="H31" s="9"/>
      <c r="I31" s="13">
        <f>+I12+I13+I21+I22+I23</f>
        <v>2002209.15</v>
      </c>
      <c r="J31" s="7"/>
    </row>
    <row r="32" spans="1:10" s="3" customFormat="1" ht="18" customHeight="1" x14ac:dyDescent="0.2">
      <c r="A32" s="6"/>
      <c r="B32" s="21" t="s">
        <v>17</v>
      </c>
      <c r="C32" s="22">
        <f>SUBTOTAL(9,C27:C31)</f>
        <v>11</v>
      </c>
      <c r="D32" s="22"/>
      <c r="E32" s="22"/>
      <c r="F32" s="18"/>
      <c r="G32" s="20"/>
      <c r="H32" s="23"/>
      <c r="I32" s="24">
        <f>SUM(I27:I31)</f>
        <v>2271565.2799999998</v>
      </c>
      <c r="J32" s="7"/>
    </row>
    <row r="34" spans="1:10" s="3" customFormat="1" ht="18" customHeight="1" x14ac:dyDescent="0.2">
      <c r="A34" s="6"/>
      <c r="B34" s="4" t="s">
        <v>22</v>
      </c>
      <c r="C34" s="5">
        <v>9</v>
      </c>
      <c r="D34" s="5"/>
      <c r="E34" s="5"/>
      <c r="F34" s="12"/>
      <c r="G34" s="19"/>
      <c r="H34" s="9"/>
      <c r="I34" s="13">
        <f>+I12+I13+I14+I15+I16+I17+I18+I19++I21+I24</f>
        <v>325709.02</v>
      </c>
      <c r="J34" s="7"/>
    </row>
    <row r="35" spans="1:10" s="3" customFormat="1" ht="18" customHeight="1" x14ac:dyDescent="0.2">
      <c r="A35" s="6"/>
      <c r="B35" s="4" t="s">
        <v>23</v>
      </c>
      <c r="C35" s="5">
        <v>0</v>
      </c>
      <c r="D35" s="5"/>
      <c r="E35" s="5"/>
      <c r="F35" s="12"/>
      <c r="G35" s="19"/>
      <c r="H35" s="9"/>
      <c r="I35" s="13">
        <f>+I22+I23</f>
        <v>1945856.26</v>
      </c>
      <c r="J35" s="7"/>
    </row>
    <row r="36" spans="1:10" s="3" customFormat="1" ht="18" customHeight="1" x14ac:dyDescent="0.2">
      <c r="A36" s="6"/>
      <c r="B36" s="4" t="s">
        <v>24</v>
      </c>
      <c r="C36" s="5">
        <v>2</v>
      </c>
      <c r="D36" s="5"/>
      <c r="E36" s="5"/>
      <c r="F36" s="12"/>
      <c r="G36" s="19"/>
      <c r="H36" s="9"/>
      <c r="I36" s="13">
        <v>0</v>
      </c>
      <c r="J36" s="7"/>
    </row>
    <row r="37" spans="1:10" s="3" customFormat="1" ht="18" customHeight="1" x14ac:dyDescent="0.2">
      <c r="A37" s="6"/>
      <c r="B37" s="21" t="s">
        <v>17</v>
      </c>
      <c r="C37" s="22">
        <f>SUM(C34:C36)</f>
        <v>11</v>
      </c>
      <c r="D37" s="22"/>
      <c r="E37" s="22"/>
      <c r="F37" s="18"/>
      <c r="G37" s="20"/>
      <c r="H37" s="23"/>
      <c r="I37" s="24">
        <f>SUM(I34:I36)</f>
        <v>2271565.2800000003</v>
      </c>
      <c r="J37" s="7"/>
    </row>
  </sheetData>
  <mergeCells count="17">
    <mergeCell ref="J9:J11"/>
    <mergeCell ref="A10:B11"/>
    <mergeCell ref="C10:C11"/>
    <mergeCell ref="D10:D11"/>
    <mergeCell ref="E10:F10"/>
    <mergeCell ref="I9:I11"/>
    <mergeCell ref="A8:B8"/>
    <mergeCell ref="A9:C9"/>
    <mergeCell ref="D9:F9"/>
    <mergeCell ref="G9:G11"/>
    <mergeCell ref="H9:H11"/>
    <mergeCell ref="A7:J7"/>
    <mergeCell ref="A2:J2"/>
    <mergeCell ref="A3:J3"/>
    <mergeCell ref="A4:J4"/>
    <mergeCell ref="A5:J5"/>
    <mergeCell ref="A6:J6"/>
  </mergeCells>
  <printOptions horizontalCentered="1"/>
  <pageMargins left="0.1" right="0.1" top="1.5" bottom="0.55000000000000004" header="0.12" footer="0.11"/>
  <pageSetup scale="70" orientation="portrait" r:id="rId1"/>
  <headerFooter>
    <oddHeader xml:space="preserve">&amp;C&amp;G
</oddHeader>
    <oddFooter>&amp;R&amp;"Gotham,Book"&amp;9&amp;P / &amp;N</oddFooter>
  </headerFooter>
  <rowBreaks count="1" manualBreakCount="1">
    <brk id="37" max="9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Procesos Enero - Marzo</vt:lpstr>
      <vt:lpstr>'Procesos Enero - Marzo'!Área_de_impresión</vt:lpstr>
      <vt:lpstr>'Procesos Enero - Marzo'!Títulos_a_imprimir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ADMINISTRATIVO</cp:lastModifiedBy>
  <cp:lastPrinted>2024-04-08T16:57:20Z</cp:lastPrinted>
  <dcterms:created xsi:type="dcterms:W3CDTF">2021-09-06T17:02:00Z</dcterms:created>
  <dcterms:modified xsi:type="dcterms:W3CDTF">2024-04-08T17:27:39Z</dcterms:modified>
</cp:coreProperties>
</file>